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8" i="1" l="1"/>
  <c r="I198" i="1"/>
  <c r="G198" i="1"/>
  <c r="H198" i="1"/>
  <c r="J198" i="1"/>
  <c r="L119" i="1"/>
  <c r="L198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<sst xmlns="http://schemas.openxmlformats.org/spreadsheetml/2006/main" count="266" uniqueCount="88">
  <si>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</si>
  <si>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</si>
  <si>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</si>
  <si>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</si>
  <si>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</si>
  <si>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</si>
  <si>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</si>
  <si>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</si>
  <si>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</si>
  <si>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</si>
  <si>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</si>
  <si>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</si>
  <si>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</si>
  <si>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</si>
  <si>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</si>
  <si>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</si>
  <si>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</si>
  <si>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</si>
  <si>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</si>
  <si>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</si>
  <si>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</si>
  <si>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</si>
  <si>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</si>
  <si>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</si>
  <si>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</si>
  <si>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</si>
  <si>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</si>
  <si>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</si>
  <si>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</si>
  <si>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</si>
  <si>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</si>
  <si>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</si>
  <si>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</si>
  <si>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</si>
  <si>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</si>
  <si>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</si>
  <si>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</si>
  <si>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</si>
  <si>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</si>
  <si>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</si>
  <si>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М.И. Никулина</t>
  </si>
  <si>
    <t>МОУ "СОШ №1 г.Пугачева имени Т.Г.Мазура"</t>
  </si>
  <si>
    <t>Плов с мясом</t>
  </si>
  <si>
    <t>Горошек(кукуруза)консервир</t>
  </si>
  <si>
    <t>10</t>
  </si>
  <si>
    <t>Чай с сахаром</t>
  </si>
  <si>
    <t>Хлеб пшеничный</t>
  </si>
  <si>
    <t>ПР</t>
  </si>
  <si>
    <t>Вафельн.палоч</t>
  </si>
  <si>
    <t>Сыр высший сорт</t>
  </si>
  <si>
    <t>Батон</t>
  </si>
  <si>
    <t>Каша молочная "Янтарная"</t>
  </si>
  <si>
    <t>Чай с лимоном</t>
  </si>
  <si>
    <t>Булочка маисовая</t>
  </si>
  <si>
    <t xml:space="preserve">Котлета мясн   с соусом                 </t>
  </si>
  <si>
    <t xml:space="preserve">268   </t>
  </si>
  <si>
    <t>Гречка отварн. рассыпчатая</t>
  </si>
  <si>
    <t>Напиток из шиповн/сухофр</t>
  </si>
  <si>
    <t>Овощи свеж  (или консервиров)</t>
  </si>
  <si>
    <t>Запеканка творожная со сгущенным молоком</t>
  </si>
  <si>
    <t>Сок натуральный в коробочках</t>
  </si>
  <si>
    <t xml:space="preserve">Голень тушеная </t>
  </si>
  <si>
    <t>290</t>
  </si>
  <si>
    <t>Соус сметанный с томатом</t>
  </si>
  <si>
    <t>331</t>
  </si>
  <si>
    <t>Макароны отварные со слив. маслом</t>
  </si>
  <si>
    <t>Салат из свеж. капусты(или винегрет)</t>
  </si>
  <si>
    <t>Компот из заморож ягод</t>
  </si>
  <si>
    <t>Макароны отварные с овощами</t>
  </si>
  <si>
    <t>Горошек(кукуруза)консерв</t>
  </si>
  <si>
    <t>Вафельн.пал</t>
  </si>
  <si>
    <t>Каша молочная Дружба</t>
  </si>
  <si>
    <t>Яйцо отварное</t>
  </si>
  <si>
    <t>209</t>
  </si>
  <si>
    <t>Фрукт свеж</t>
  </si>
  <si>
    <t>338</t>
  </si>
  <si>
    <t xml:space="preserve">ПР   </t>
  </si>
  <si>
    <t>Гороховое пюре</t>
  </si>
  <si>
    <t>Рыба тушеная  с овощами</t>
  </si>
  <si>
    <t>Соус красный</t>
  </si>
  <si>
    <t>228</t>
  </si>
  <si>
    <t>Огурец соленый</t>
  </si>
  <si>
    <t>Печенье Чоко-пай</t>
  </si>
  <si>
    <t>Жаркое по-домашнему</t>
  </si>
  <si>
    <t>Биточек куриный со смет соус</t>
  </si>
  <si>
    <t>Рис отварной</t>
  </si>
  <si>
    <t>Салат из свеклы</t>
  </si>
  <si>
    <t>Рогалик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</si>
</sst>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3">
        <v>160</v>
      </c>
      <c r="G6" s="43">
        <v>23.57</v>
      </c>
      <c r="H6" s="43">
        <v>19.5</v>
      </c>
      <c r="I6" s="43">
        <v>23.28</v>
      </c>
      <c r="J6" s="43">
        <v>228.64</v>
      </c>
      <c r="K6" s="44">
        <v>265</v>
      </c>
      <c r="L6" s="43">
        <v>55.17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1.8</v>
      </c>
      <c r="H7" s="43">
        <v>3.11</v>
      </c>
      <c r="I7" s="43">
        <v>3.78</v>
      </c>
      <c r="J7" s="43">
        <v>50.16</v>
      </c>
      <c r="K7" s="44">
        <v>10</v>
      </c>
      <c r="L7" s="43">
        <v>21.85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1.91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3.85</v>
      </c>
      <c r="H9" s="43">
        <v>1.34</v>
      </c>
      <c r="I9" s="43">
        <v>26.6</v>
      </c>
      <c r="J9" s="43">
        <v>133.82</v>
      </c>
      <c r="K9" s="44" t="s">
        <v>47</v>
      </c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40</v>
      </c>
      <c r="G11" s="43">
        <v>1.44</v>
      </c>
      <c r="H11" s="43">
        <v>12.08</v>
      </c>
      <c r="I11" s="43">
        <v>24.84</v>
      </c>
      <c r="J11" s="43">
        <v>212.72</v>
      </c>
      <c r="K11" s="44" t="s">
        <v>47</v>
      </c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30.730000000000004</v>
      </c>
      <c r="H13" s="19">
        <f t="shared" si="0"/>
        <v>36.049999999999997</v>
      </c>
      <c r="I13" s="19">
        <f t="shared" si="0"/>
        <v>93.5</v>
      </c>
      <c r="J13" s="19">
        <f t="shared" si="0"/>
        <v>685.33999999999992</v>
      </c>
      <c r="K13" s="25"/>
      <c r="L13" s="19">
        <f t="shared" ref="L13" si="1">SUM(L6:L12)</f>
        <v>93.330000000000013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30.730000000000004</v>
      </c>
      <c r="H24" s="32">
        <f t="shared" si="4"/>
        <v>36.049999999999997</v>
      </c>
      <c r="I24" s="32">
        <f t="shared" si="4"/>
        <v>93.5</v>
      </c>
      <c r="J24" s="32">
        <f t="shared" si="4"/>
        <v>685.33999999999992</v>
      </c>
      <c r="K24" s="32"/>
      <c r="L24" s="32">
        <f t="shared" ref="L24" si="5">L13+L23</f>
        <v>93.330000000000013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8.1999999999999993</v>
      </c>
      <c r="H25" s="40">
        <v>11.8</v>
      </c>
      <c r="I25" s="40">
        <v>37.799999999999997</v>
      </c>
      <c r="J25" s="40">
        <v>292</v>
      </c>
      <c r="K25" s="41">
        <v>168</v>
      </c>
      <c r="L25" s="40">
        <v>17.04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20</v>
      </c>
      <c r="G26" s="43">
        <v>4.6399999999999997</v>
      </c>
      <c r="H26" s="43">
        <v>5.9</v>
      </c>
      <c r="I26" s="43">
        <v>0</v>
      </c>
      <c r="J26" s="43">
        <v>72.8</v>
      </c>
      <c r="K26" s="44">
        <v>14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2.66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3.8</v>
      </c>
      <c r="H28" s="43">
        <v>1.5</v>
      </c>
      <c r="I28" s="43">
        <v>25.7</v>
      </c>
      <c r="J28" s="43">
        <v>131</v>
      </c>
      <c r="K28" s="44" t="s">
        <v>47</v>
      </c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50</v>
      </c>
      <c r="G30" s="43">
        <v>3.9</v>
      </c>
      <c r="H30" s="43">
        <v>3.06</v>
      </c>
      <c r="I30" s="43">
        <v>23.9</v>
      </c>
      <c r="J30" s="43">
        <v>139</v>
      </c>
      <c r="K30" s="44" t="s">
        <v>47</v>
      </c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20.669999999999998</v>
      </c>
      <c r="H32" s="19">
        <f t="shared" ref="H32" si="7">SUM(H25:H31)</f>
        <v>22.28</v>
      </c>
      <c r="I32" s="19">
        <f t="shared" ref="I32" si="8">SUM(I25:I31)</f>
        <v>102.6</v>
      </c>
      <c r="J32" s="19">
        <f t="shared" ref="J32:L32" si="9">SUM(J25:J31)</f>
        <v>696.8</v>
      </c>
      <c r="K32" s="25"/>
      <c r="L32" s="19">
        <f t="shared" si="9"/>
        <v>55.400000000000006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20.669999999999998</v>
      </c>
      <c r="H43" s="32">
        <f t="shared" ref="H43" si="15">H32+H42</f>
        <v>22.28</v>
      </c>
      <c r="I43" s="32">
        <f t="shared" ref="I43" si="16">I32+I42</f>
        <v>102.6</v>
      </c>
      <c r="J43" s="32">
        <f t="shared" ref="J43:L43" si="17">J32+J42</f>
        <v>696.8</v>
      </c>
      <c r="K43" s="32"/>
      <c r="L43" s="32">
        <f t="shared" si="17"/>
        <v>55.400000000000006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80</v>
      </c>
      <c r="G44" s="40">
        <v>12.38</v>
      </c>
      <c r="H44" s="40">
        <v>18.149999999999999</v>
      </c>
      <c r="I44" s="40">
        <v>10.74</v>
      </c>
      <c r="J44" s="40">
        <v>258</v>
      </c>
      <c r="K44" s="41" t="s">
        <v>55</v>
      </c>
      <c r="L44" s="40">
        <v>51.91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5.73</v>
      </c>
      <c r="H45" s="43">
        <v>4.0599999999999996</v>
      </c>
      <c r="I45" s="43">
        <v>5.76</v>
      </c>
      <c r="J45" s="43">
        <v>162.5</v>
      </c>
      <c r="K45" s="44">
        <v>302</v>
      </c>
      <c r="L45" s="43">
        <v>0.82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0.66</v>
      </c>
      <c r="H46" s="43">
        <v>0.09</v>
      </c>
      <c r="I46" s="43">
        <v>24.8</v>
      </c>
      <c r="J46" s="43">
        <v>132.80000000000001</v>
      </c>
      <c r="K46" s="44">
        <v>179</v>
      </c>
      <c r="L46" s="43">
        <v>7.63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3.85</v>
      </c>
      <c r="H47" s="43">
        <v>1.34</v>
      </c>
      <c r="I47" s="43">
        <v>26.6</v>
      </c>
      <c r="J47" s="43">
        <v>133.82</v>
      </c>
      <c r="K47" s="44" t="s">
        <v>47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60</v>
      </c>
      <c r="G49" s="43">
        <v>0.66</v>
      </c>
      <c r="H49" s="43">
        <v>0.12</v>
      </c>
      <c r="I49" s="43">
        <v>2.2799999999999998</v>
      </c>
      <c r="J49" s="43">
        <v>13.2</v>
      </c>
      <c r="K49" s="44">
        <v>71</v>
      </c>
      <c r="L49" s="43">
        <v>5.56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23.28</v>
      </c>
      <c r="H51" s="19">
        <f t="shared" ref="H51" si="19">SUM(H44:H50)</f>
        <v>23.759999999999998</v>
      </c>
      <c r="I51" s="19">
        <f t="shared" ref="I51" si="20">SUM(I44:I50)</f>
        <v>70.180000000000007</v>
      </c>
      <c r="J51" s="19">
        <f t="shared" ref="J51:L51" si="21">SUM(J44:J50)</f>
        <v>700.31999999999994</v>
      </c>
      <c r="K51" s="25"/>
      <c r="L51" s="19">
        <f t="shared" si="21"/>
        <v>68.319999999999993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23.28</v>
      </c>
      <c r="H62" s="32">
        <f t="shared" ref="H62" si="27">H51+H61</f>
        <v>23.759999999999998</v>
      </c>
      <c r="I62" s="32">
        <f t="shared" ref="I62" si="28">I51+I61</f>
        <v>70.180000000000007</v>
      </c>
      <c r="J62" s="32">
        <f t="shared" ref="J62:L62" si="29">J51+J61</f>
        <v>700.31999999999994</v>
      </c>
      <c r="K62" s="32"/>
      <c r="L62" s="32">
        <f t="shared" si="29"/>
        <v>68.319999999999993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11.5</v>
      </c>
      <c r="H63" s="40">
        <v>9.5</v>
      </c>
      <c r="I63" s="40">
        <v>8.5</v>
      </c>
      <c r="J63" s="40">
        <v>222.5</v>
      </c>
      <c r="K63" s="41">
        <v>223</v>
      </c>
      <c r="L63" s="40">
        <v>37.869999999999997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72.8</v>
      </c>
      <c r="K64" s="44">
        <v>14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1.91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3.8</v>
      </c>
      <c r="H66" s="43">
        <v>1.5</v>
      </c>
      <c r="I66" s="43">
        <v>25.7</v>
      </c>
      <c r="J66" s="43">
        <v>131</v>
      </c>
      <c r="K66" s="44" t="s">
        <v>47</v>
      </c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200</v>
      </c>
      <c r="G68" s="43">
        <v>1.4</v>
      </c>
      <c r="H68" s="43">
        <v>0</v>
      </c>
      <c r="I68" s="43">
        <v>24</v>
      </c>
      <c r="J68" s="43">
        <v>144</v>
      </c>
      <c r="K68" s="44" t="s">
        <v>47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21.41</v>
      </c>
      <c r="H70" s="19">
        <f t="shared" ref="H70" si="31">SUM(H63:H69)</f>
        <v>16.920000000000002</v>
      </c>
      <c r="I70" s="19">
        <f t="shared" ref="I70" si="32">SUM(I63:I69)</f>
        <v>73.2</v>
      </c>
      <c r="J70" s="19">
        <f t="shared" ref="J70:L70" si="33">SUM(J63:J69)</f>
        <v>630.29999999999995</v>
      </c>
      <c r="K70" s="25"/>
      <c r="L70" s="19">
        <f t="shared" si="33"/>
        <v>79.47999999999999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610</v>
      </c>
      <c r="G81" s="32">
        <f t="shared" ref="G81" si="38">G70+G80</f>
        <v>21.41</v>
      </c>
      <c r="H81" s="32">
        <f t="shared" ref="H81" si="39">H70+H80</f>
        <v>16.920000000000002</v>
      </c>
      <c r="I81" s="32">
        <f t="shared" ref="I81" si="40">I70+I80</f>
        <v>73.2</v>
      </c>
      <c r="J81" s="32">
        <f t="shared" ref="J81:L81" si="41">J70+J80</f>
        <v>630.29999999999995</v>
      </c>
      <c r="K81" s="32"/>
      <c r="L81" s="32">
        <f t="shared" si="41"/>
        <v>79.47999999999999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120</v>
      </c>
      <c r="G82" s="40">
        <v>11.09</v>
      </c>
      <c r="H82" s="40">
        <v>11.26</v>
      </c>
      <c r="I82" s="40">
        <v>3.51</v>
      </c>
      <c r="J82" s="40">
        <v>160</v>
      </c>
      <c r="K82" s="41" t="s">
        <v>62</v>
      </c>
      <c r="L82" s="40">
        <v>42.64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150</v>
      </c>
      <c r="G83" s="43">
        <v>6.19</v>
      </c>
      <c r="H83" s="43">
        <v>6.56</v>
      </c>
      <c r="I83" s="43">
        <v>34.51</v>
      </c>
      <c r="J83" s="43">
        <v>221.59</v>
      </c>
      <c r="K83" s="44">
        <v>202</v>
      </c>
      <c r="L83" s="43">
        <v>7.74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/>
      <c r="H84" s="43">
        <v>0</v>
      </c>
      <c r="I84" s="43">
        <v>24</v>
      </c>
      <c r="J84" s="43">
        <v>119.4</v>
      </c>
      <c r="K84" s="44">
        <v>412</v>
      </c>
      <c r="L84" s="43">
        <v>4.57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3.85</v>
      </c>
      <c r="H85" s="43">
        <v>1.34</v>
      </c>
      <c r="I85" s="43">
        <v>26.6</v>
      </c>
      <c r="J85" s="43">
        <v>133.82</v>
      </c>
      <c r="K85" s="44" t="s">
        <v>47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63</v>
      </c>
      <c r="F87" s="43">
        <v>35</v>
      </c>
      <c r="G87" s="43">
        <v>0.72</v>
      </c>
      <c r="H87" s="43">
        <v>1.96</v>
      </c>
      <c r="I87" s="43">
        <v>2.8</v>
      </c>
      <c r="J87" s="43">
        <v>32.04</v>
      </c>
      <c r="K87" s="44" t="s">
        <v>64</v>
      </c>
      <c r="L87" s="43">
        <v>3.53</v>
      </c>
    </row>
    <row r="88" spans="1:12" ht="15" x14ac:dyDescent="0.25">
      <c r="A88" s="23"/>
      <c r="B88" s="15"/>
      <c r="C88" s="11"/>
      <c r="D88" s="6"/>
      <c r="E88" s="42" t="s">
        <v>66</v>
      </c>
      <c r="F88" s="43">
        <v>60</v>
      </c>
      <c r="G88" s="43">
        <v>0.85</v>
      </c>
      <c r="H88" s="43">
        <v>3.05</v>
      </c>
      <c r="I88" s="43">
        <v>5.19</v>
      </c>
      <c r="J88" s="43">
        <v>51.54</v>
      </c>
      <c r="K88" s="44">
        <v>45</v>
      </c>
      <c r="L88" s="43">
        <v>9.16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22.700000000000003</v>
      </c>
      <c r="H89" s="19">
        <f t="shared" ref="H89" si="43">SUM(H82:H88)</f>
        <v>24.17</v>
      </c>
      <c r="I89" s="19">
        <f t="shared" ref="I89" si="44">SUM(I82:I88)</f>
        <v>96.61</v>
      </c>
      <c r="J89" s="19">
        <f t="shared" ref="J89:L89" si="45">SUM(J82:J88)</f>
        <v>718.38999999999987</v>
      </c>
      <c r="K89" s="25"/>
      <c r="L89" s="19">
        <f t="shared" si="45"/>
        <v>70.040000000000006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605</v>
      </c>
      <c r="G100" s="32">
        <f t="shared" ref="G100" si="50">G89+G99</f>
        <v>22.700000000000003</v>
      </c>
      <c r="H100" s="32">
        <f t="shared" ref="H100" si="51">H89+H99</f>
        <v>24.17</v>
      </c>
      <c r="I100" s="32">
        <f t="shared" ref="I100" si="52">I89+I99</f>
        <v>96.61</v>
      </c>
      <c r="J100" s="32">
        <f t="shared" ref="J100:L100" si="53">J89+J99</f>
        <v>718.38999999999987</v>
      </c>
      <c r="K100" s="32"/>
      <c r="L100" s="32">
        <f t="shared" si="53"/>
        <v>70.040000000000006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170</v>
      </c>
      <c r="G101" s="40">
        <v>4.3099999999999996</v>
      </c>
      <c r="H101" s="40">
        <v>4.9000000000000004</v>
      </c>
      <c r="I101" s="40">
        <v>23.77</v>
      </c>
      <c r="J101" s="40">
        <v>157</v>
      </c>
      <c r="K101" s="41">
        <v>205</v>
      </c>
      <c r="L101" s="40">
        <v>8.43</v>
      </c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71.66</v>
      </c>
      <c r="K102" s="44">
        <v>14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10.93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3.8</v>
      </c>
      <c r="H104" s="43">
        <v>1.5</v>
      </c>
      <c r="I104" s="43">
        <v>25.7</v>
      </c>
      <c r="J104" s="43">
        <v>131</v>
      </c>
      <c r="K104" s="44" t="s">
        <v>47</v>
      </c>
      <c r="L104" s="43">
        <v>3.2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60</v>
      </c>
      <c r="G106" s="43">
        <v>1.8</v>
      </c>
      <c r="H106" s="43">
        <v>3.11</v>
      </c>
      <c r="I106" s="43">
        <v>3.78</v>
      </c>
      <c r="J106" s="43">
        <v>50.16</v>
      </c>
      <c r="K106" s="44" t="s">
        <v>44</v>
      </c>
      <c r="L106" s="43">
        <v>1.91</v>
      </c>
    </row>
    <row r="107" spans="1:12" ht="15" x14ac:dyDescent="0.25">
      <c r="A107" s="23"/>
      <c r="B107" s="15"/>
      <c r="C107" s="11"/>
      <c r="D107" s="6"/>
      <c r="E107" s="42" t="s">
        <v>70</v>
      </c>
      <c r="F107" s="43">
        <v>40</v>
      </c>
      <c r="G107" s="43">
        <v>1.44</v>
      </c>
      <c r="H107" s="43">
        <v>12.08</v>
      </c>
      <c r="I107" s="43">
        <v>24.84</v>
      </c>
      <c r="J107" s="43">
        <v>212.72</v>
      </c>
      <c r="K107" s="44" t="s">
        <v>47</v>
      </c>
      <c r="L107" s="43">
        <v>12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16.060000000000002</v>
      </c>
      <c r="H108" s="19">
        <f t="shared" si="54"/>
        <v>27.509999999999998</v>
      </c>
      <c r="I108" s="19">
        <f t="shared" si="54"/>
        <v>93.09</v>
      </c>
      <c r="J108" s="19">
        <f t="shared" si="54"/>
        <v>682.54</v>
      </c>
      <c r="K108" s="25"/>
      <c r="L108" s="19">
        <f t="shared" ref="L108" si="55">SUM(L101:L107)</f>
        <v>52.97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16.060000000000002</v>
      </c>
      <c r="H119" s="32">
        <f t="shared" ref="H119" si="59">H108+H118</f>
        <v>27.509999999999998</v>
      </c>
      <c r="I119" s="32">
        <f t="shared" ref="I119" si="60">I108+I118</f>
        <v>93.09</v>
      </c>
      <c r="J119" s="32">
        <f t="shared" ref="J119:L119" si="61">J108+J118</f>
        <v>682.54</v>
      </c>
      <c r="K119" s="32"/>
      <c r="L119" s="32">
        <f t="shared" si="61"/>
        <v>52.97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220</v>
      </c>
      <c r="G120" s="40">
        <v>3.3</v>
      </c>
      <c r="H120" s="40">
        <v>8.6</v>
      </c>
      <c r="I120" s="40">
        <v>23.2</v>
      </c>
      <c r="J120" s="40">
        <v>183.4</v>
      </c>
      <c r="K120" s="41">
        <v>175</v>
      </c>
      <c r="L120" s="40">
        <v>14.5</v>
      </c>
    </row>
    <row r="121" spans="1:12" ht="15" x14ac:dyDescent="0.25">
      <c r="A121" s="14"/>
      <c r="B121" s="15"/>
      <c r="C121" s="11"/>
      <c r="D121" s="6"/>
      <c r="E121" s="42" t="s">
        <v>72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63</v>
      </c>
      <c r="K121" s="44" t="s">
        <v>73</v>
      </c>
      <c r="L121" s="43">
        <v>7.6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2.66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3.8</v>
      </c>
      <c r="H123" s="43">
        <v>1.5</v>
      </c>
      <c r="I123" s="43">
        <v>25.7</v>
      </c>
      <c r="J123" s="43">
        <v>131</v>
      </c>
      <c r="K123" s="44" t="s">
        <v>47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200</v>
      </c>
      <c r="G124" s="43">
        <v>0.6</v>
      </c>
      <c r="H124" s="43">
        <v>0.46</v>
      </c>
      <c r="I124" s="43">
        <v>14.7</v>
      </c>
      <c r="J124" s="43">
        <v>68.260000000000005</v>
      </c>
      <c r="K124" s="44" t="s">
        <v>75</v>
      </c>
      <c r="L124" s="43">
        <v>13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12.909999999999998</v>
      </c>
      <c r="H127" s="19">
        <f t="shared" si="62"/>
        <v>15.18</v>
      </c>
      <c r="I127" s="19">
        <f t="shared" si="62"/>
        <v>79.08</v>
      </c>
      <c r="J127" s="19">
        <f t="shared" si="62"/>
        <v>507.65999999999997</v>
      </c>
      <c r="K127" s="25"/>
      <c r="L127" s="19">
        <f t="shared" ref="L127" si="63">SUM(L120:L126)</f>
        <v>40.96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700</v>
      </c>
      <c r="G138" s="32">
        <f t="shared" ref="G138" si="66">G127+G137</f>
        <v>12.909999999999998</v>
      </c>
      <c r="H138" s="32">
        <f t="shared" ref="H138" si="67">H127+H137</f>
        <v>15.18</v>
      </c>
      <c r="I138" s="32">
        <f t="shared" ref="I138" si="68">I127+I137</f>
        <v>79.08</v>
      </c>
      <c r="J138" s="32">
        <f t="shared" ref="J138:L138" si="69">J127+J137</f>
        <v>507.65999999999997</v>
      </c>
      <c r="K138" s="32"/>
      <c r="L138" s="32">
        <f t="shared" si="69"/>
        <v>40.96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10.83</v>
      </c>
      <c r="H139" s="40">
        <v>2.94</v>
      </c>
      <c r="I139" s="40">
        <v>23.84</v>
      </c>
      <c r="J139" s="40">
        <v>167.13</v>
      </c>
      <c r="K139" s="41">
        <v>197</v>
      </c>
      <c r="L139" s="40">
        <v>6.15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80</v>
      </c>
      <c r="G140" s="43">
        <v>7.31</v>
      </c>
      <c r="H140" s="43">
        <v>3.71</v>
      </c>
      <c r="I140" s="43">
        <v>2.85</v>
      </c>
      <c r="J140" s="43">
        <v>78.75</v>
      </c>
      <c r="K140" s="44">
        <v>229</v>
      </c>
      <c r="L140" s="43">
        <v>26.53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1.91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3.85</v>
      </c>
      <c r="H142" s="43">
        <v>1.34</v>
      </c>
      <c r="I142" s="43">
        <v>26.6</v>
      </c>
      <c r="J142" s="43">
        <v>133.82</v>
      </c>
      <c r="K142" s="44" t="s">
        <v>76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35</v>
      </c>
      <c r="G144" s="43">
        <v>0.5</v>
      </c>
      <c r="H144" s="43">
        <v>1.4</v>
      </c>
      <c r="I144" s="43">
        <v>2.2000000000000002</v>
      </c>
      <c r="J144" s="43">
        <v>21.4</v>
      </c>
      <c r="K144" s="44" t="s">
        <v>80</v>
      </c>
      <c r="L144" s="43">
        <v>0.82</v>
      </c>
    </row>
    <row r="145" spans="1:12" ht="15" x14ac:dyDescent="0.25">
      <c r="A145" s="23"/>
      <c r="B145" s="15"/>
      <c r="C145" s="11"/>
      <c r="D145" s="6"/>
      <c r="E145" s="42" t="s">
        <v>82</v>
      </c>
      <c r="F145" s="43">
        <v>30</v>
      </c>
      <c r="G145" s="43">
        <v>1.3</v>
      </c>
      <c r="H145" s="43">
        <v>6.07</v>
      </c>
      <c r="I145" s="43">
        <v>21.66</v>
      </c>
      <c r="J145" s="43">
        <v>146</v>
      </c>
      <c r="K145" s="44" t="s">
        <v>76</v>
      </c>
      <c r="L145" s="43">
        <v>20</v>
      </c>
    </row>
    <row r="146" spans="1:12" ht="15" x14ac:dyDescent="0.25">
      <c r="A146" s="23"/>
      <c r="B146" s="15"/>
      <c r="C146" s="11"/>
      <c r="D146" s="6"/>
      <c r="E146" s="42" t="s">
        <v>81</v>
      </c>
      <c r="F146" s="43">
        <v>60</v>
      </c>
      <c r="G146" s="43">
        <v>0.66</v>
      </c>
      <c r="H146" s="43">
        <v>0.12</v>
      </c>
      <c r="I146" s="43">
        <v>2.2799999999999998</v>
      </c>
      <c r="J146" s="43">
        <v>13.2</v>
      </c>
      <c r="K146" s="44">
        <v>1.25</v>
      </c>
      <c r="L146" s="43">
        <v>8.1300000000000008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SUM(F139:F146)</f>
        <v>595</v>
      </c>
      <c r="G147" s="19">
        <f t="shared" ref="G147:J147" si="70">SUM(G139:G146)</f>
        <v>24.520000000000003</v>
      </c>
      <c r="H147" s="19">
        <f t="shared" si="70"/>
        <v>15.6</v>
      </c>
      <c r="I147" s="19">
        <f t="shared" si="70"/>
        <v>94.429999999999993</v>
      </c>
      <c r="J147" s="19">
        <f t="shared" si="70"/>
        <v>620.29999999999995</v>
      </c>
      <c r="K147" s="25"/>
      <c r="L147" s="19">
        <f t="shared" ref="L147" si="71">SUM(L139:L146)</f>
        <v>65.94</v>
      </c>
    </row>
    <row r="148" spans="1:12" ht="15" x14ac:dyDescent="0.2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A139</f>
        <v>2</v>
      </c>
      <c r="B158" s="30">
        <f>B139</f>
        <v>3</v>
      </c>
      <c r="C158" s="52" t="s">
        <v>4</v>
      </c>
      <c r="D158" s="53"/>
      <c r="E158" s="31"/>
      <c r="F158" s="32">
        <f>F147+F157</f>
        <v>595</v>
      </c>
      <c r="G158" s="32">
        <f t="shared" ref="G158" si="74">G147+G157</f>
        <v>24.520000000000003</v>
      </c>
      <c r="H158" s="32">
        <f t="shared" ref="H158" si="75">H147+H157</f>
        <v>15.6</v>
      </c>
      <c r="I158" s="32">
        <f t="shared" ref="I158" si="76">I147+I157</f>
        <v>94.429999999999993</v>
      </c>
      <c r="J158" s="32">
        <f t="shared" ref="J158:L158" si="77">J147+J157</f>
        <v>620.29999999999995</v>
      </c>
      <c r="K158" s="32"/>
      <c r="L158" s="32">
        <f t="shared" si="77"/>
        <v>65.94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83</v>
      </c>
      <c r="F159" s="40">
        <v>170</v>
      </c>
      <c r="G159" s="40">
        <v>8.1999999999999993</v>
      </c>
      <c r="H159" s="40">
        <v>14.2</v>
      </c>
      <c r="I159" s="40">
        <v>26.7</v>
      </c>
      <c r="J159" s="40">
        <v>235.9</v>
      </c>
      <c r="K159" s="41">
        <v>259</v>
      </c>
      <c r="L159" s="40">
        <v>47.31</v>
      </c>
    </row>
    <row r="160" spans="1:12" ht="15" x14ac:dyDescent="0.25">
      <c r="A160" s="23"/>
      <c r="B160" s="15"/>
      <c r="C160" s="11"/>
      <c r="D160" s="6"/>
      <c r="E160" s="42" t="s">
        <v>87</v>
      </c>
      <c r="F160" s="43">
        <v>100</v>
      </c>
      <c r="G160" s="43">
        <v>2.7</v>
      </c>
      <c r="H160" s="43">
        <v>5.15</v>
      </c>
      <c r="I160" s="43">
        <v>23.3</v>
      </c>
      <c r="J160" s="43">
        <v>71.599999999999994</v>
      </c>
      <c r="K160" s="44" t="s">
        <v>76</v>
      </c>
      <c r="L160" s="43">
        <v>16</v>
      </c>
    </row>
    <row r="161" spans="1:12" ht="15" x14ac:dyDescent="0.25">
      <c r="A161" s="23"/>
      <c r="B161" s="15"/>
      <c r="C161" s="11"/>
      <c r="D161" s="7" t="s">
        <v>22</v>
      </c>
      <c r="E161" s="42" t="s">
        <v>57</v>
      </c>
      <c r="F161" s="43">
        <v>200</v>
      </c>
      <c r="G161" s="43">
        <v>0.66</v>
      </c>
      <c r="H161" s="43">
        <v>0.09</v>
      </c>
      <c r="I161" s="43">
        <v>24.8</v>
      </c>
      <c r="J161" s="43">
        <v>132.80000000000001</v>
      </c>
      <c r="K161" s="44">
        <v>179</v>
      </c>
      <c r="L161" s="43">
        <v>5.56</v>
      </c>
    </row>
    <row r="162" spans="1:12" ht="15" x14ac:dyDescent="0.25">
      <c r="A162" s="23"/>
      <c r="B162" s="15"/>
      <c r="C162" s="11"/>
      <c r="D162" s="7" t="s">
        <v>23</v>
      </c>
      <c r="E162" s="42" t="s">
        <v>46</v>
      </c>
      <c r="F162" s="43">
        <v>40</v>
      </c>
      <c r="G162" s="43">
        <v>3.85</v>
      </c>
      <c r="H162" s="43">
        <v>1.34</v>
      </c>
      <c r="I162" s="43">
        <v>26.6</v>
      </c>
      <c r="J162" s="43">
        <v>133.82</v>
      </c>
      <c r="K162" s="44" t="s">
        <v>76</v>
      </c>
      <c r="L162" s="43">
        <v>2.4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58</v>
      </c>
      <c r="F164" s="43">
        <v>60</v>
      </c>
      <c r="G164" s="43">
        <v>0.66</v>
      </c>
      <c r="H164" s="43">
        <v>0.12</v>
      </c>
      <c r="I164" s="43">
        <v>2.2799999999999998</v>
      </c>
      <c r="J164" s="43">
        <v>13.2</v>
      </c>
      <c r="K164" s="44">
        <v>71</v>
      </c>
      <c r="L164" s="43">
        <v>15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570</v>
      </c>
      <c r="G166" s="19">
        <f t="shared" ref="G166:J166" si="78">SUM(G159:G165)</f>
        <v>16.069999999999997</v>
      </c>
      <c r="H166" s="19">
        <f t="shared" si="78"/>
        <v>20.900000000000002</v>
      </c>
      <c r="I166" s="19">
        <f t="shared" si="78"/>
        <v>103.68</v>
      </c>
      <c r="J166" s="19">
        <f t="shared" si="78"/>
        <v>587.32000000000005</v>
      </c>
      <c r="K166" s="25"/>
      <c r="L166" s="19">
        <f t="shared" ref="L166" si="79">SUM(L159:L165)</f>
        <v>86.27000000000001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570</v>
      </c>
      <c r="G177" s="32">
        <f t="shared" ref="G177" si="82">G166+G176</f>
        <v>16.069999999999997</v>
      </c>
      <c r="H177" s="32">
        <f t="shared" ref="H177" si="83">H166+H176</f>
        <v>20.900000000000002</v>
      </c>
      <c r="I177" s="32">
        <f t="shared" ref="I177" si="84">I166+I176</f>
        <v>103.68</v>
      </c>
      <c r="J177" s="32">
        <f t="shared" ref="J177:L177" si="85">J166+J176</f>
        <v>587.32000000000005</v>
      </c>
      <c r="K177" s="32"/>
      <c r="L177" s="32">
        <f t="shared" si="85"/>
        <v>86.27000000000001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84</v>
      </c>
      <c r="F178" s="40">
        <v>115</v>
      </c>
      <c r="G178" s="40">
        <v>15.3</v>
      </c>
      <c r="H178" s="40">
        <v>29.4</v>
      </c>
      <c r="I178" s="40">
        <v>15.46</v>
      </c>
      <c r="J178" s="40">
        <v>133.19999999999999</v>
      </c>
      <c r="K178" s="41">
        <v>295</v>
      </c>
      <c r="L178" s="40">
        <v>35.28</v>
      </c>
    </row>
    <row r="179" spans="1:12" ht="15" x14ac:dyDescent="0.25">
      <c r="A179" s="23"/>
      <c r="B179" s="15"/>
      <c r="C179" s="11"/>
      <c r="D179" s="6"/>
      <c r="E179" s="42" t="s">
        <v>85</v>
      </c>
      <c r="F179" s="43">
        <v>150</v>
      </c>
      <c r="G179" s="43">
        <v>3.65</v>
      </c>
      <c r="H179" s="43">
        <v>5.37</v>
      </c>
      <c r="I179" s="43">
        <v>36.68</v>
      </c>
      <c r="J179" s="43">
        <v>95.62</v>
      </c>
      <c r="K179" s="44">
        <v>304</v>
      </c>
      <c r="L179" s="43">
        <v>3.53</v>
      </c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46</v>
      </c>
      <c r="F181" s="43">
        <v>40</v>
      </c>
      <c r="G181" s="43">
        <v>3.85</v>
      </c>
      <c r="H181" s="43">
        <v>1.34</v>
      </c>
      <c r="I181" s="43">
        <v>26.6</v>
      </c>
      <c r="J181" s="43">
        <v>133.82</v>
      </c>
      <c r="K181" s="44" t="s">
        <v>47</v>
      </c>
      <c r="L181" s="43">
        <v>2.4</v>
      </c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60</v>
      </c>
      <c r="F183" s="43">
        <v>200</v>
      </c>
      <c r="G183" s="43">
        <v>1.4</v>
      </c>
      <c r="H183" s="43">
        <v>0</v>
      </c>
      <c r="I183" s="43">
        <v>24</v>
      </c>
      <c r="J183" s="43">
        <v>144</v>
      </c>
      <c r="K183" s="44" t="s">
        <v>47</v>
      </c>
      <c r="L183" s="43">
        <v>9.83</v>
      </c>
    </row>
    <row r="184" spans="1:12" ht="15" x14ac:dyDescent="0.25">
      <c r="A184" s="23"/>
      <c r="B184" s="15"/>
      <c r="C184" s="11"/>
      <c r="D184" s="6"/>
      <c r="E184" s="42" t="s">
        <v>86</v>
      </c>
      <c r="F184" s="43">
        <v>60</v>
      </c>
      <c r="G184" s="43">
        <v>0.86</v>
      </c>
      <c r="H184" s="43">
        <v>3.65</v>
      </c>
      <c r="I184" s="43">
        <v>5.0199999999999996</v>
      </c>
      <c r="J184" s="43">
        <v>30.28</v>
      </c>
      <c r="K184" s="44">
        <v>52</v>
      </c>
      <c r="L184" s="43">
        <v>5.17</v>
      </c>
    </row>
    <row r="185" spans="1:12" ht="15" x14ac:dyDescent="0.25">
      <c r="A185" s="23"/>
      <c r="B185" s="15"/>
      <c r="C185" s="11"/>
      <c r="D185" s="6"/>
      <c r="E185" s="42" t="s">
        <v>67</v>
      </c>
      <c r="F185" s="43">
        <v>200</v>
      </c>
      <c r="G185" s="43">
        <v>0.52</v>
      </c>
      <c r="H185" s="43">
        <v>0.18</v>
      </c>
      <c r="I185" s="43">
        <v>28.86</v>
      </c>
      <c r="J185" s="43">
        <v>119.4</v>
      </c>
      <c r="K185" s="44">
        <v>412</v>
      </c>
      <c r="L185" s="43">
        <v>10.5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765</v>
      </c>
      <c r="G186" s="19">
        <f t="shared" ref="G186:J186" si="86">SUM(G178:G185)</f>
        <v>25.58</v>
      </c>
      <c r="H186" s="19">
        <f t="shared" si="86"/>
        <v>39.94</v>
      </c>
      <c r="I186" s="19">
        <f t="shared" si="86"/>
        <v>136.62</v>
      </c>
      <c r="J186" s="19">
        <f t="shared" si="86"/>
        <v>656.31999999999994</v>
      </c>
      <c r="K186" s="25"/>
      <c r="L186" s="19">
        <f t="shared" ref="L186" si="87">SUM(L178:L185)</f>
        <v>66.710000000000008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x14ac:dyDescent="0.2">
      <c r="A197" s="29">
        <f>A178</f>
        <v>2</v>
      </c>
      <c r="B197" s="30">
        <f>B178</f>
        <v>5</v>
      </c>
      <c r="C197" s="52" t="s">
        <v>4</v>
      </c>
      <c r="D197" s="53"/>
      <c r="E197" s="31"/>
      <c r="F197" s="32">
        <f>F186+F196</f>
        <v>765</v>
      </c>
      <c r="G197" s="32">
        <f t="shared" ref="G197" si="90">G186+G196</f>
        <v>25.58</v>
      </c>
      <c r="H197" s="32">
        <f t="shared" ref="H197" si="91">H186+H196</f>
        <v>39.94</v>
      </c>
      <c r="I197" s="32">
        <f t="shared" ref="I197" si="92">I186+I196</f>
        <v>136.62</v>
      </c>
      <c r="J197" s="32">
        <f t="shared" ref="J197:L197" si="93">J186+J196</f>
        <v>656.31999999999994</v>
      </c>
      <c r="K197" s="32"/>
      <c r="L197" s="32">
        <f t="shared" si="93"/>
        <v>66.710000000000008</v>
      </c>
    </row>
    <row r="198" spans="1:12" x14ac:dyDescent="0.2">
      <c r="A198" s="27"/>
      <c r="B198" s="28"/>
      <c r="C198" s="54" t="s">
        <v>5</v>
      </c>
      <c r="D198" s="54"/>
      <c r="E198" s="54"/>
      <c r="F198" s="34">
        <f>(F24+F43+F62+F81+F100+F119+F138+F158+F177+F197)/(IF(F24=0,0,1)+IF(F43=0,0,1)+IF(F62=0,0,1)+IF(F81=0,0,1)+IF(F100=0,0,1)+IF(F119=0,0,1)+IF(F138=0,0,1)+IF(F158=0,0,1)+IF(F177=0,0,1)+IF(F197=0,0,1))</f>
        <v>591.5</v>
      </c>
      <c r="G198" s="34">
        <f t="shared" ref="G198:J198" si="94">(G24+G43+G62+G81+G100+G119+G138+G158+G177+G197)/(IF(G24=0,0,1)+IF(G43=0,0,1)+IF(G62=0,0,1)+IF(G81=0,0,1)+IF(G100=0,0,1)+IF(G119=0,0,1)+IF(G138=0,0,1)+IF(G158=0,0,1)+IF(G177=0,0,1)+IF(G197=0,0,1))</f>
        <v>21.393000000000001</v>
      </c>
      <c r="H198" s="34">
        <f t="shared" si="94"/>
        <v>24.231000000000002</v>
      </c>
      <c r="I198" s="34">
        <f t="shared" si="94"/>
        <v>94.298999999999992</v>
      </c>
      <c r="J198" s="34">
        <f t="shared" si="94"/>
        <v>648.529</v>
      </c>
      <c r="K198" s="34"/>
      <c r="L198" s="34">
        <f t="shared" ref="L198" si="95">(L24+L43+L62+L81+L100+L119+L138+L158+L177+L197)/(IF(L24=0,0,1)+IF(L43=0,0,1)+IF(L62=0,0,1)+IF(L81=0,0,1)+IF(L100=0,0,1)+IF(L119=0,0,1)+IF(L138=0,0,1)+IF(L158=0,0,1)+IF(L177=0,0,1)+IF(L197=0,0,1))</f>
        <v>67.941999999999993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8:D138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2023-10-23T04:53:51Z</dcterms:modified>
</cp:coreProperties>
</file>